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f7ae3e7fa313a9/Documents/Babiators/FORMS/LINE SHEETS/2022/"/>
    </mc:Choice>
  </mc:AlternateContent>
  <xr:revisionPtr revIDLastSave="75" documentId="8_{79154619-3C84-4E18-A0D0-BD807DFF97D9}" xr6:coauthVersionLast="47" xr6:coauthVersionMax="47" xr10:uidLastSave="{A0C842E8-F06D-490C-8E18-E3BD798A6C1C}"/>
  <bookViews>
    <workbookView xWindow="-108" yWindow="-108" windowWidth="23256" windowHeight="12456" xr2:uid="{6856A2F7-ECE1-4915-9546-8EF4AFD484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9" i="1" l="1"/>
  <c r="J40" i="1"/>
  <c r="J41" i="1"/>
  <c r="J42" i="1"/>
  <c r="J43" i="1"/>
  <c r="J86" i="1"/>
  <c r="J87" i="1"/>
  <c r="J85" i="1"/>
  <c r="J61" i="1"/>
  <c r="J39" i="1"/>
  <c r="J81" i="1"/>
  <c r="J82" i="1"/>
  <c r="J80" i="1"/>
  <c r="J75" i="1"/>
  <c r="J76" i="1"/>
  <c r="J77" i="1"/>
  <c r="J74" i="1"/>
  <c r="J67" i="1"/>
  <c r="J68" i="1"/>
  <c r="J69" i="1"/>
  <c r="J70" i="1"/>
  <c r="J71" i="1"/>
  <c r="J66" i="1"/>
  <c r="J64" i="1"/>
  <c r="J51" i="1"/>
  <c r="J52" i="1"/>
  <c r="J53" i="1"/>
  <c r="J54" i="1"/>
  <c r="J55" i="1"/>
  <c r="J56" i="1"/>
  <c r="J57" i="1"/>
  <c r="J58" i="1"/>
  <c r="J59" i="1"/>
  <c r="J60" i="1"/>
  <c r="J50" i="1"/>
  <c r="J47" i="1"/>
  <c r="J48" i="1"/>
  <c r="J46" i="1"/>
  <c r="J30" i="1"/>
  <c r="J31" i="1"/>
  <c r="J32" i="1"/>
  <c r="J33" i="1"/>
  <c r="J34" i="1"/>
  <c r="J35" i="1"/>
  <c r="J36" i="1"/>
  <c r="J37" i="1"/>
  <c r="J38" i="1"/>
  <c r="J29" i="1"/>
  <c r="J19" i="1"/>
  <c r="J20" i="1"/>
  <c r="J21" i="1"/>
  <c r="J22" i="1"/>
  <c r="J23" i="1"/>
  <c r="J24" i="1"/>
  <c r="J25" i="1"/>
  <c r="J26" i="1"/>
  <c r="J18" i="1"/>
  <c r="J16" i="1"/>
  <c r="J15" i="1"/>
</calcChain>
</file>

<file path=xl/sharedStrings.xml><?xml version="1.0" encoding="utf-8"?>
<sst xmlns="http://schemas.openxmlformats.org/spreadsheetml/2006/main" count="326" uniqueCount="224">
  <si>
    <t>2022 BABIATORS  WHOLESALE ORDER FORM</t>
  </si>
  <si>
    <t>Email: wholesale@babiators.com</t>
  </si>
  <si>
    <t>Phone 404-793-7299</t>
  </si>
  <si>
    <t>730 Peachtree St NE #570  Atlanta, GA 30308</t>
  </si>
  <si>
    <t>Customer Name:</t>
  </si>
  <si>
    <t xml:space="preserve"> </t>
  </si>
  <si>
    <t>PO# :</t>
  </si>
  <si>
    <t>Buyer Name:</t>
  </si>
  <si>
    <t>Credit Card Type:</t>
  </si>
  <si>
    <t>Email Address:</t>
  </si>
  <si>
    <t>Credit Card Number:</t>
  </si>
  <si>
    <t>Shipping Address:</t>
  </si>
  <si>
    <t xml:space="preserve"> Expire Date:</t>
  </si>
  <si>
    <t>Billing Address:</t>
  </si>
  <si>
    <t xml:space="preserve"> Ship Date</t>
  </si>
  <si>
    <t xml:space="preserve">TAX ID # </t>
  </si>
  <si>
    <t>Phone Number:</t>
  </si>
  <si>
    <t>NOTES:</t>
  </si>
  <si>
    <t>Sales Rep:</t>
  </si>
  <si>
    <t>AGES 0-2</t>
  </si>
  <si>
    <t xml:space="preserve">QTY </t>
  </si>
  <si>
    <t>AGES 3-5</t>
  </si>
  <si>
    <t>QTY</t>
  </si>
  <si>
    <t xml:space="preserve">AGES 6+ </t>
  </si>
  <si>
    <t>TOTAL COST</t>
  </si>
  <si>
    <t>Wholesale hours: Monday-Friday, 10:00am-5:00pm EST</t>
  </si>
  <si>
    <t>THINK PINK!</t>
  </si>
  <si>
    <t>BLACK OPS BLACK</t>
  </si>
  <si>
    <t>TOTALLY TURQUOISE</t>
  </si>
  <si>
    <t>GOOD AS BLUE</t>
  </si>
  <si>
    <t>MANGO TANGO</t>
  </si>
  <si>
    <t>A LITTLE LILAC</t>
  </si>
  <si>
    <t>NAV-007</t>
  </si>
  <si>
    <t>NAV-008</t>
  </si>
  <si>
    <t>NAV-009</t>
  </si>
  <si>
    <t>NAV-010</t>
  </si>
  <si>
    <t>NAV-037</t>
  </si>
  <si>
    <t>NAV-038</t>
  </si>
  <si>
    <t>NAV-025</t>
  </si>
  <si>
    <t>NAV-026</t>
  </si>
  <si>
    <t>NAV-039</t>
  </si>
  <si>
    <t>NAV-040</t>
  </si>
  <si>
    <t>NAV-041</t>
  </si>
  <si>
    <t>NAV-042</t>
  </si>
  <si>
    <t>PRETTY IN PINK</t>
  </si>
  <si>
    <t>UP IN THE AIR</t>
  </si>
  <si>
    <t>KEY-001</t>
  </si>
  <si>
    <t>KEY-002</t>
  </si>
  <si>
    <t>KEY-003</t>
  </si>
  <si>
    <t>KEY-004</t>
  </si>
  <si>
    <t>KEY-007</t>
  </si>
  <si>
    <t>KEY-008</t>
  </si>
  <si>
    <t>COST PER UNIT</t>
  </si>
  <si>
    <t>COLOR</t>
  </si>
  <si>
    <t>WHITE  CAT EYE</t>
  </si>
  <si>
    <t>QUEEN OF HEARTS</t>
  </si>
  <si>
    <t>BLACK AVIATOR</t>
  </si>
  <si>
    <t>CAT-001</t>
  </si>
  <si>
    <t>CAT-002</t>
  </si>
  <si>
    <t>PINK CAT EYE</t>
  </si>
  <si>
    <t>BLACK CAT EYE</t>
  </si>
  <si>
    <t>FRAMESHAPE</t>
  </si>
  <si>
    <t>CORE COLLECTION</t>
  </si>
  <si>
    <t>SPECIALTY COLLECTION</t>
  </si>
  <si>
    <t>CAN' T HEARTLY WAIT</t>
  </si>
  <si>
    <t>ALL THE RAGE SAGE</t>
  </si>
  <si>
    <t>INTO THE MIST</t>
  </si>
  <si>
    <t>PEACHY KEEN</t>
  </si>
  <si>
    <t>SWEET CREAM</t>
  </si>
  <si>
    <t>NAVIGATOR</t>
  </si>
  <si>
    <t>KEYHOLE</t>
  </si>
  <si>
    <t>CAT EYE</t>
  </si>
  <si>
    <t>AVIATOR</t>
  </si>
  <si>
    <t>HEARTS</t>
  </si>
  <si>
    <t>EURO ROUND</t>
  </si>
  <si>
    <t>CAT-004</t>
  </si>
  <si>
    <t>CAT-005</t>
  </si>
  <si>
    <t>CAT-007</t>
  </si>
  <si>
    <t>CAT-008</t>
  </si>
  <si>
    <t>HRT-012</t>
  </si>
  <si>
    <t>HRT-013</t>
  </si>
  <si>
    <t>BAB-001</t>
  </si>
  <si>
    <t>BAB-005</t>
  </si>
  <si>
    <t>HRT-015</t>
  </si>
  <si>
    <t>HRT-016</t>
  </si>
  <si>
    <t>RND-001</t>
  </si>
  <si>
    <t>RND-002</t>
  </si>
  <si>
    <t>RND-004</t>
  </si>
  <si>
    <t>RND-005</t>
  </si>
  <si>
    <t>RND-007</t>
  </si>
  <si>
    <t>RND-008</t>
  </si>
  <si>
    <t>RND-010</t>
  </si>
  <si>
    <t>RND-011</t>
  </si>
  <si>
    <t>THE AGENT</t>
  </si>
  <si>
    <t>THE SWEETHEART</t>
  </si>
  <si>
    <t>THE INFUENCER</t>
  </si>
  <si>
    <t>THE SCOUT</t>
  </si>
  <si>
    <t>THE ICEBREAKER</t>
  </si>
  <si>
    <t>THE FLOWER CHILD</t>
  </si>
  <si>
    <t>THE DAISY</t>
  </si>
  <si>
    <t>THE DAYDREAMER</t>
  </si>
  <si>
    <t>THE HIPSTER</t>
  </si>
  <si>
    <t>THE STARLET</t>
  </si>
  <si>
    <t>THE SUN SEEKER</t>
  </si>
  <si>
    <t>FLOWER</t>
  </si>
  <si>
    <t>BLU-001</t>
  </si>
  <si>
    <t>BLU-002</t>
  </si>
  <si>
    <t>BLU-003</t>
  </si>
  <si>
    <t>BLU-015</t>
  </si>
  <si>
    <t>BLU-016</t>
  </si>
  <si>
    <t>BLU-017</t>
  </si>
  <si>
    <t>BLU-022</t>
  </si>
  <si>
    <t>BLU-023</t>
  </si>
  <si>
    <t>BLU-024</t>
  </si>
  <si>
    <t>BLU-025</t>
  </si>
  <si>
    <t>BLU-026</t>
  </si>
  <si>
    <t>BLU-027</t>
  </si>
  <si>
    <t>BLU-028</t>
  </si>
  <si>
    <t>BLU-029</t>
  </si>
  <si>
    <t>BLU-030</t>
  </si>
  <si>
    <t>BLU-034</t>
  </si>
  <si>
    <t>BLU-035</t>
  </si>
  <si>
    <t>BLU-036</t>
  </si>
  <si>
    <t>BLU-040</t>
  </si>
  <si>
    <t>BLU-041</t>
  </si>
  <si>
    <t>BLU-042</t>
  </si>
  <si>
    <t>BLU-043</t>
  </si>
  <si>
    <t>BLU-044</t>
  </si>
  <si>
    <t>BLU-045</t>
  </si>
  <si>
    <t>BLU-046</t>
  </si>
  <si>
    <t>BLU-047</t>
  </si>
  <si>
    <t>BLU-048</t>
  </si>
  <si>
    <t>BLU-049</t>
  </si>
  <si>
    <t>BLU-050</t>
  </si>
  <si>
    <t>BLU-051</t>
  </si>
  <si>
    <t>BLU-052</t>
  </si>
  <si>
    <t>BLU-053</t>
  </si>
  <si>
    <t>BLU-054</t>
  </si>
  <si>
    <t>ACCESSORIES</t>
  </si>
  <si>
    <t xml:space="preserve">NEOPRENE POOL CASE </t>
  </si>
  <si>
    <t>STYLE</t>
  </si>
  <si>
    <t>GRAY SILICONE SUNGLASSES STRAP - minimum 10 units</t>
  </si>
  <si>
    <t>BALCK OPS BLACK FABRIC STRAP - minimum 5 units</t>
  </si>
  <si>
    <t>TIE DYE FABRIC STRAP - minimum 5 units</t>
  </si>
  <si>
    <t>SUN HATS</t>
  </si>
  <si>
    <t>PINK WITH WHITE PIPING</t>
  </si>
  <si>
    <t>BLUE WITH AQUA PIPING</t>
  </si>
  <si>
    <t>HAT-001</t>
  </si>
  <si>
    <t>HAT-002</t>
  </si>
  <si>
    <t>HAT-003</t>
  </si>
  <si>
    <t>HAT-004</t>
  </si>
  <si>
    <t>HAT-005</t>
  </si>
  <si>
    <t>HAT-006</t>
  </si>
  <si>
    <t>HAT-007</t>
  </si>
  <si>
    <t>HAT-008</t>
  </si>
  <si>
    <t>AGES 0-12 MONTHS</t>
  </si>
  <si>
    <t>AGES 1-3</t>
  </si>
  <si>
    <t>AGES 4-6</t>
  </si>
  <si>
    <t>GRAY WITH AQUA PIPING</t>
  </si>
  <si>
    <t>SUBMARINER SWIM GOGGLES</t>
  </si>
  <si>
    <t>AGES 3+</t>
  </si>
  <si>
    <t>BAB-151</t>
  </si>
  <si>
    <t>BAB-150</t>
  </si>
  <si>
    <t>COOL CARIBBEAN BLUE SUBMARINERS</t>
  </si>
  <si>
    <t>PERFECT PINK SUBMARINERS</t>
  </si>
  <si>
    <t xml:space="preserve">POLARIZED COLLECTION </t>
  </si>
  <si>
    <t>SUBS PRE-PACK - 6 COOL BLUE &amp; 6 PERFECT PINK + 1 FREE PAIR</t>
  </si>
  <si>
    <t>CORE PRE-PACKS</t>
  </si>
  <si>
    <t xml:space="preserve">2022 Display Pack with 4 FREE Pairs - 40 total  (based on availability)									</t>
  </si>
  <si>
    <t xml:space="preserve">2022 Refill Pack with 4 FREE Pairs - 40 total									</t>
  </si>
  <si>
    <t>POLARIZED  PRE-PACKS</t>
  </si>
  <si>
    <t>BLUE LIGHT SCREEN SAVER GLASSES</t>
  </si>
  <si>
    <t>BSS-001</t>
  </si>
  <si>
    <t>BSS-002</t>
  </si>
  <si>
    <t>BSS-003</t>
  </si>
  <si>
    <t>BSS-004</t>
  </si>
  <si>
    <t>BSS-005</t>
  </si>
  <si>
    <t>BSS-006</t>
  </si>
  <si>
    <t>BSS-007</t>
  </si>
  <si>
    <t>BSS-008</t>
  </si>
  <si>
    <t>BSS-009</t>
  </si>
  <si>
    <t>BSS-010</t>
  </si>
  <si>
    <t>BSS-011</t>
  </si>
  <si>
    <t>BSS-012</t>
  </si>
  <si>
    <t>BLUE CRUSH</t>
  </si>
  <si>
    <t>OUT OF THE BLUE</t>
  </si>
  <si>
    <t>BLUE LIGHT PRE PACK</t>
  </si>
  <si>
    <t xml:space="preserve">24 Units ( 2 of each style) and 	$10.00 OFF 		</t>
  </si>
  <si>
    <t>BLU-PACK-008</t>
  </si>
  <si>
    <t xml:space="preserve">Sizes 0-2 and 3-5-  36 Units (2 of each 2022 style) + 2 FREE	</t>
  </si>
  <si>
    <t xml:space="preserve">Sizes  6+ ONLY - 27 Units (1 of each 2022 style) + 2 FREE		</t>
  </si>
  <si>
    <t xml:space="preserve">ALL SIZES - 27 Units (1 of each 2022 style) + 2 FREE		</t>
  </si>
  <si>
    <t>BLU-PACK-009</t>
  </si>
  <si>
    <t>BLU-PACK-007</t>
  </si>
  <si>
    <t>SCREEN-PACK-001</t>
  </si>
  <si>
    <t>AGES 6+</t>
  </si>
  <si>
    <t>BAB-PACK-060</t>
  </si>
  <si>
    <t>BAB-PACK-060R</t>
  </si>
  <si>
    <r>
      <t xml:space="preserve">TOTAL ORDER VALUE - Pre-shipping </t>
    </r>
    <r>
      <rPr>
        <sz val="16"/>
        <color theme="1"/>
        <rFont val="Calibri"/>
        <family val="2"/>
        <scheme val="minor"/>
      </rPr>
      <t xml:space="preserve"> (Shipping costs to be calcuated and added to order at the time of shipping)</t>
    </r>
  </si>
  <si>
    <t>NAV-030</t>
  </si>
  <si>
    <t>NAV-029</t>
  </si>
  <si>
    <t>NAV-043</t>
  </si>
  <si>
    <t>N/A</t>
  </si>
  <si>
    <t>IRRESITIBLE IRIS</t>
  </si>
  <si>
    <t>FWR-004</t>
  </si>
  <si>
    <t>FWR-005</t>
  </si>
  <si>
    <t>NAV-055</t>
  </si>
  <si>
    <t>NAV-056</t>
  </si>
  <si>
    <t>THE WILDFLOWER</t>
  </si>
  <si>
    <t>BLU-055</t>
  </si>
  <si>
    <t>BLU-056</t>
  </si>
  <si>
    <t>BLU-057</t>
  </si>
  <si>
    <t>SUB-PACK-001</t>
  </si>
  <si>
    <t>FADE TO BLACK - color block</t>
  </si>
  <si>
    <t>SO RETRO - color block</t>
  </si>
  <si>
    <t>FUTURE SO BRIGHT -rainbow lens</t>
  </si>
  <si>
    <t>DOUBLE TGROUBLE - color block</t>
  </si>
  <si>
    <t>NAV-046</t>
  </si>
  <si>
    <t>NAV-047</t>
  </si>
  <si>
    <t>NAV-049</t>
  </si>
  <si>
    <t>NAV-050</t>
  </si>
  <si>
    <t>NAV-052</t>
  </si>
  <si>
    <t>NAV-053</t>
  </si>
  <si>
    <t>NAV-044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</si>
</sst>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5">
    <xf numFmtId="0" fontId="0" fillId="0" borderId="0" xfId="0"/>
    <xf numFmtId="0" fontId="8" fillId="3" borderId="8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9" fillId="4" borderId="8" xfId="0" applyFont="1" applyFill="1" applyBorder="1" applyAlignment="1">
      <alignment vertical="center"/>
    </xf>
    <xf numFmtId="0" fontId="9" fillId="4" borderId="9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44" fontId="9" fillId="4" borderId="0" xfId="4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44" fontId="9" fillId="2" borderId="5" xfId="4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4" fontId="9" fillId="0" borderId="8" xfId="4" applyFont="1" applyBorder="1" applyAlignment="1">
      <alignment horizontal="center" vertical="center"/>
    </xf>
    <xf numFmtId="0" fontId="9" fillId="0" borderId="0" xfId="0" applyFont="1"/>
    <xf numFmtId="0" fontId="9" fillId="0" borderId="8" xfId="0" applyFont="1" applyBorder="1"/>
    <xf numFmtId="44" fontId="9" fillId="0" borderId="8" xfId="4" applyFont="1" applyBorder="1"/>
    <xf numFmtId="0" fontId="9" fillId="0" borderId="8" xfId="0" applyFont="1" applyBorder="1" applyAlignment="1">
      <alignment vertical="center"/>
    </xf>
    <xf numFmtId="44" fontId="9" fillId="2" borderId="8" xfId="4" applyFont="1" applyFill="1" applyBorder="1" applyAlignment="1">
      <alignment vertical="center"/>
    </xf>
    <xf numFmtId="0" fontId="9" fillId="0" borderId="8" xfId="0" applyFont="1" applyFill="1" applyBorder="1"/>
    <xf numFmtId="0" fontId="9" fillId="0" borderId="8" xfId="0" applyFont="1" applyBorder="1" applyAlignment="1"/>
    <xf numFmtId="44" fontId="9" fillId="0" borderId="0" xfId="4" applyFont="1"/>
    <xf numFmtId="0" fontId="12" fillId="2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44" fontId="9" fillId="5" borderId="8" xfId="4" applyFont="1" applyFill="1" applyBorder="1" applyAlignment="1">
      <alignment horizontal="center" vertical="center"/>
    </xf>
    <xf numFmtId="0" fontId="9" fillId="5" borderId="8" xfId="0" applyFont="1" applyFill="1" applyBorder="1"/>
    <xf numFmtId="44" fontId="9" fillId="5" borderId="8" xfId="4" applyFont="1" applyFill="1" applyBorder="1"/>
    <xf numFmtId="0" fontId="12" fillId="0" borderId="8" xfId="0" applyFont="1" applyBorder="1" applyAlignment="1">
      <alignment horizontal="center" vertical="center"/>
    </xf>
    <xf numFmtId="44" fontId="12" fillId="0" borderId="8" xfId="4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9" fillId="5" borderId="1" xfId="0" applyFont="1" applyFill="1" applyBorder="1" applyAlignment="1">
      <alignment horizontal="center"/>
    </xf>
    <xf numFmtId="0" fontId="9" fillId="5" borderId="8" xfId="0" applyFont="1" applyFill="1" applyBorder="1" applyAlignment="1"/>
    <xf numFmtId="0" fontId="9" fillId="5" borderId="1" xfId="0" applyFont="1" applyFill="1" applyBorder="1" applyAlignment="1"/>
    <xf numFmtId="44" fontId="9" fillId="5" borderId="8" xfId="0" applyNumberFormat="1" applyFont="1" applyFill="1" applyBorder="1"/>
    <xf numFmtId="44" fontId="9" fillId="0" borderId="8" xfId="0" applyNumberFormat="1" applyFont="1" applyBorder="1" applyAlignment="1">
      <alignment vertical="center"/>
    </xf>
    <xf numFmtId="44" fontId="9" fillId="0" borderId="8" xfId="0" applyNumberFormat="1" applyFont="1" applyBorder="1"/>
    <xf numFmtId="0" fontId="3" fillId="6" borderId="14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9" fillId="5" borderId="1" xfId="0" applyFont="1" applyFill="1" applyBorder="1"/>
    <xf numFmtId="44" fontId="9" fillId="5" borderId="1" xfId="4" applyFont="1" applyFill="1" applyBorder="1"/>
    <xf numFmtId="0" fontId="9" fillId="2" borderId="8" xfId="0" applyFont="1" applyFill="1" applyBorder="1"/>
    <xf numFmtId="44" fontId="2" fillId="6" borderId="8" xfId="1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2" borderId="8" xfId="0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</cellXfs>
  <cellStyles count="5">
    <cellStyle name="Currency" xfId="4" builtinId="4"/>
    <cellStyle name="Currency 2" xfId="1" xr:uid="{2411FBED-75F3-4082-A351-D6BA8E493AE9}"/>
    <cellStyle name="Normal" xfId="0" builtinId="0"/>
    <cellStyle name="Normal 2" xfId="2" xr:uid="{F228D757-B99A-4763-94F4-4E466879A4FE}"/>
    <cellStyle name="Percent 2" xfId="3" xr:uid="{37EE9B30-5B9C-4611-9FDD-9DC5DE1C55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lrichfamilyeyecar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B4C7F-2C27-4989-A420-80C1F22038A1}">
  <sheetPr>
    <pageSetUpPr fitToPage="1"/>
  </sheetPr>
  <dimension ref="A1:J89"/>
  <sheetViews>
    <sheetView tabSelected="1" topLeftCell="A15" workbookViewId="0">
      <selection activeCell="A27" sqref="A27:J27"/>
    </sheetView>
  </sheetViews>
  <sheetFormatPr defaultRowHeight="18" x14ac:dyDescent="0.35"/>
  <cols>
    <col min="1" max="1" width="38.88671875" style="22" customWidth="1"/>
    <col min="2" max="2" width="21" style="22" customWidth="1"/>
    <col min="3" max="3" width="23.33203125" style="22" bestFit="1" customWidth="1"/>
    <col min="4" max="4" width="13.44140625" style="22" customWidth="1"/>
    <col min="5" max="5" width="17.77734375" style="22" customWidth="1"/>
    <col min="6" max="6" width="7.77734375" style="22" customWidth="1"/>
    <col min="7" max="7" width="21.77734375" style="22" bestFit="1" customWidth="1"/>
    <col min="8" max="8" width="12" style="22" customWidth="1"/>
    <col min="9" max="9" width="20.109375" style="29" bestFit="1" customWidth="1"/>
    <col min="10" max="10" width="16.33203125" style="22" bestFit="1" customWidth="1"/>
    <col min="11" max="16384" width="8.88671875" style="22"/>
  </cols>
  <sheetData>
    <row r="1" spans="1:10" s="4" customFormat="1" x14ac:dyDescent="0.3">
      <c r="A1" s="73" t="s">
        <v>0</v>
      </c>
      <c r="B1" s="73"/>
      <c r="C1" s="73"/>
      <c r="D1" s="1" t="s">
        <v>1</v>
      </c>
      <c r="E1" s="2"/>
      <c r="F1" s="3"/>
      <c r="G1" s="3"/>
      <c r="H1" s="74" t="s">
        <v>2</v>
      </c>
      <c r="I1" s="75"/>
      <c r="J1" s="75"/>
    </row>
    <row r="2" spans="1:10" s="4" customFormat="1" x14ac:dyDescent="0.3">
      <c r="A2" s="5" t="s">
        <v>3</v>
      </c>
      <c r="B2" s="5"/>
      <c r="C2" s="5"/>
      <c r="D2" s="6"/>
      <c r="E2" s="55" t="s">
        <v>25</v>
      </c>
      <c r="F2" s="56"/>
      <c r="G2" s="56"/>
      <c r="H2" s="56"/>
      <c r="I2" s="56"/>
      <c r="J2" s="58"/>
    </row>
    <row r="3" spans="1:10" s="4" customFormat="1" x14ac:dyDescent="0.3">
      <c r="A3" s="7"/>
      <c r="B3" s="7"/>
      <c r="C3" s="7"/>
      <c r="D3" s="7"/>
      <c r="E3" s="8"/>
      <c r="F3" s="8"/>
      <c r="G3" s="9"/>
      <c r="H3" s="9"/>
      <c r="I3" s="10"/>
      <c r="J3" s="11"/>
    </row>
    <row r="4" spans="1:10" s="4" customFormat="1" ht="36.75" customHeight="1" x14ac:dyDescent="0.3">
      <c r="A4" s="5" t="s">
        <v>4</v>
      </c>
      <c r="B4" s="55" t="s">
        <v>5</v>
      </c>
      <c r="C4" s="56"/>
      <c r="D4" s="58"/>
      <c r="E4" s="70" t="s">
        <v>6</v>
      </c>
      <c r="F4" s="70"/>
      <c r="G4" s="71"/>
      <c r="H4" s="71"/>
      <c r="I4" s="71"/>
      <c r="J4" s="71"/>
    </row>
    <row r="5" spans="1:10" s="4" customFormat="1" ht="36.75" customHeight="1" x14ac:dyDescent="0.3">
      <c r="A5" s="5" t="s">
        <v>7</v>
      </c>
      <c r="B5" s="71"/>
      <c r="C5" s="71"/>
      <c r="D5" s="71"/>
      <c r="E5" s="70" t="s">
        <v>8</v>
      </c>
      <c r="F5" s="70"/>
      <c r="G5" s="71"/>
      <c r="H5" s="71"/>
      <c r="I5" s="71"/>
      <c r="J5" s="71"/>
    </row>
    <row r="6" spans="1:10" s="4" customFormat="1" ht="36.75" customHeight="1" x14ac:dyDescent="0.3">
      <c r="A6" s="5" t="s">
        <v>9</v>
      </c>
      <c r="B6" s="72" t="s">
        <v>5</v>
      </c>
      <c r="C6" s="72"/>
      <c r="D6" s="72"/>
      <c r="E6" s="70" t="s">
        <v>10</v>
      </c>
      <c r="F6" s="70"/>
      <c r="G6" s="71"/>
      <c r="H6" s="71"/>
      <c r="I6" s="71"/>
      <c r="J6" s="71"/>
    </row>
    <row r="7" spans="1:10" s="4" customFormat="1" ht="36.75" customHeight="1" x14ac:dyDescent="0.3">
      <c r="A7" s="5" t="s">
        <v>11</v>
      </c>
      <c r="B7" s="72" t="s">
        <v>5</v>
      </c>
      <c r="C7" s="72"/>
      <c r="D7" s="72"/>
      <c r="E7" s="70" t="s">
        <v>12</v>
      </c>
      <c r="F7" s="70"/>
      <c r="G7" s="71"/>
      <c r="H7" s="71"/>
      <c r="I7" s="71"/>
      <c r="J7" s="71"/>
    </row>
    <row r="8" spans="1:10" s="4" customFormat="1" ht="36.75" customHeight="1" x14ac:dyDescent="0.3">
      <c r="A8" s="72" t="s">
        <v>5</v>
      </c>
      <c r="B8" s="72"/>
      <c r="C8" s="72"/>
      <c r="D8" s="72"/>
      <c r="E8" s="70" t="s">
        <v>5</v>
      </c>
      <c r="F8" s="70"/>
      <c r="G8" s="71"/>
      <c r="H8" s="71"/>
      <c r="I8" s="71"/>
      <c r="J8" s="71"/>
    </row>
    <row r="9" spans="1:10" s="4" customFormat="1" ht="36.75" customHeight="1" x14ac:dyDescent="0.3">
      <c r="A9" s="5" t="s">
        <v>13</v>
      </c>
      <c r="B9" s="72" t="s">
        <v>5</v>
      </c>
      <c r="C9" s="72"/>
      <c r="D9" s="72"/>
      <c r="E9" s="70" t="s">
        <v>14</v>
      </c>
      <c r="F9" s="70"/>
      <c r="G9" s="71"/>
      <c r="H9" s="71"/>
      <c r="I9" s="71"/>
      <c r="J9" s="71"/>
    </row>
    <row r="10" spans="1:10" s="4" customFormat="1" ht="36.75" customHeight="1" x14ac:dyDescent="0.3">
      <c r="A10" s="71"/>
      <c r="B10" s="71"/>
      <c r="C10" s="71"/>
      <c r="D10" s="71"/>
      <c r="E10" s="83" t="s">
        <v>15</v>
      </c>
      <c r="F10" s="83"/>
      <c r="G10" s="78"/>
      <c r="H10" s="78"/>
      <c r="I10" s="78"/>
      <c r="J10" s="78"/>
    </row>
    <row r="11" spans="1:10" s="4" customFormat="1" ht="36.75" customHeight="1" x14ac:dyDescent="0.3">
      <c r="A11" s="5" t="s">
        <v>16</v>
      </c>
      <c r="B11" s="79" t="s">
        <v>5</v>
      </c>
      <c r="C11" s="79"/>
      <c r="D11" s="80"/>
      <c r="E11" s="12" t="s">
        <v>17</v>
      </c>
      <c r="F11" s="82"/>
      <c r="G11" s="82"/>
      <c r="H11" s="82"/>
      <c r="I11" s="82"/>
      <c r="J11" s="84"/>
    </row>
    <row r="12" spans="1:10" s="4" customFormat="1" ht="36.75" customHeight="1" x14ac:dyDescent="0.3">
      <c r="A12" s="13" t="s">
        <v>18</v>
      </c>
      <c r="B12" s="81" t="s">
        <v>5</v>
      </c>
      <c r="C12" s="82"/>
      <c r="D12" s="82"/>
      <c r="E12" s="14"/>
      <c r="F12" s="15"/>
      <c r="G12" s="15"/>
      <c r="H12" s="15"/>
      <c r="I12" s="16"/>
      <c r="J12" s="17"/>
    </row>
    <row r="13" spans="1:10" s="19" customFormat="1" ht="27" customHeight="1" x14ac:dyDescent="0.3">
      <c r="A13" s="76" t="s">
        <v>62</v>
      </c>
      <c r="B13" s="77"/>
      <c r="C13" s="77"/>
      <c r="D13" s="77"/>
      <c r="E13" s="77"/>
      <c r="F13" s="77"/>
      <c r="G13" s="77"/>
      <c r="H13" s="77"/>
      <c r="I13" s="77"/>
      <c r="J13" s="77"/>
    </row>
    <row r="14" spans="1:10" x14ac:dyDescent="0.35">
      <c r="A14" s="52" t="s">
        <v>167</v>
      </c>
      <c r="B14" s="53"/>
      <c r="C14" s="53"/>
      <c r="D14" s="53"/>
      <c r="E14" s="53"/>
      <c r="F14" s="53"/>
      <c r="G14" s="54"/>
      <c r="H14" s="31" t="s">
        <v>22</v>
      </c>
      <c r="I14" s="32" t="s">
        <v>52</v>
      </c>
      <c r="J14" s="31" t="s">
        <v>24</v>
      </c>
    </row>
    <row r="15" spans="1:10" x14ac:dyDescent="0.35">
      <c r="A15" s="61" t="s">
        <v>168</v>
      </c>
      <c r="B15" s="62"/>
      <c r="C15" s="62"/>
      <c r="D15" s="62"/>
      <c r="E15" s="62"/>
      <c r="F15" s="62"/>
      <c r="G15" s="41" t="s">
        <v>196</v>
      </c>
      <c r="H15" s="33"/>
      <c r="I15" s="34">
        <v>378</v>
      </c>
      <c r="J15" s="43">
        <f>H15*I15</f>
        <v>0</v>
      </c>
    </row>
    <row r="16" spans="1:10" x14ac:dyDescent="0.35">
      <c r="A16" s="61" t="s">
        <v>169</v>
      </c>
      <c r="B16" s="62"/>
      <c r="C16" s="62"/>
      <c r="D16" s="62"/>
      <c r="E16" s="62"/>
      <c r="F16" s="62"/>
      <c r="G16" s="41" t="s">
        <v>197</v>
      </c>
      <c r="H16" s="33"/>
      <c r="I16" s="34">
        <v>378</v>
      </c>
      <c r="J16" s="43">
        <f>H16*I16</f>
        <v>0</v>
      </c>
    </row>
    <row r="17" spans="1:10" s="37" customFormat="1" ht="27" customHeight="1" x14ac:dyDescent="0.3">
      <c r="A17" s="30" t="s">
        <v>53</v>
      </c>
      <c r="B17" s="35" t="s">
        <v>61</v>
      </c>
      <c r="C17" s="30" t="s">
        <v>19</v>
      </c>
      <c r="D17" s="30" t="s">
        <v>20</v>
      </c>
      <c r="E17" s="30" t="s">
        <v>21</v>
      </c>
      <c r="F17" s="30" t="s">
        <v>22</v>
      </c>
      <c r="G17" s="30" t="s">
        <v>23</v>
      </c>
      <c r="H17" s="30" t="s">
        <v>22</v>
      </c>
      <c r="I17" s="36" t="s">
        <v>52</v>
      </c>
      <c r="J17" s="30" t="s">
        <v>24</v>
      </c>
    </row>
    <row r="18" spans="1:10" s="18" customFormat="1" ht="27" customHeight="1" x14ac:dyDescent="0.3">
      <c r="A18" s="5" t="s">
        <v>26</v>
      </c>
      <c r="B18" s="25" t="s">
        <v>69</v>
      </c>
      <c r="C18" s="5" t="s">
        <v>32</v>
      </c>
      <c r="D18" s="5"/>
      <c r="E18" s="5" t="s">
        <v>33</v>
      </c>
      <c r="F18" s="5"/>
      <c r="G18" s="5" t="s">
        <v>199</v>
      </c>
      <c r="H18" s="5"/>
      <c r="I18" s="26">
        <v>10.5</v>
      </c>
      <c r="J18" s="44">
        <f>(D18+F18+H18)*I18</f>
        <v>0</v>
      </c>
    </row>
    <row r="19" spans="1:10" x14ac:dyDescent="0.35">
      <c r="A19" s="5" t="s">
        <v>27</v>
      </c>
      <c r="B19" s="25" t="s">
        <v>69</v>
      </c>
      <c r="C19" s="5" t="s">
        <v>34</v>
      </c>
      <c r="D19" s="5"/>
      <c r="E19" s="5" t="s">
        <v>35</v>
      </c>
      <c r="F19" s="5"/>
      <c r="G19" s="5" t="s">
        <v>200</v>
      </c>
      <c r="H19" s="5"/>
      <c r="I19" s="26">
        <v>10.5</v>
      </c>
      <c r="J19" s="44">
        <f t="shared" ref="J19:J26" si="0">(D19+F19+H19)*I19</f>
        <v>0</v>
      </c>
    </row>
    <row r="20" spans="1:10" x14ac:dyDescent="0.35">
      <c r="A20" s="5" t="s">
        <v>29</v>
      </c>
      <c r="B20" s="25" t="s">
        <v>69</v>
      </c>
      <c r="C20" s="23" t="s">
        <v>36</v>
      </c>
      <c r="D20" s="5"/>
      <c r="E20" s="5" t="s">
        <v>37</v>
      </c>
      <c r="F20" s="5"/>
      <c r="G20" s="5" t="s">
        <v>223</v>
      </c>
      <c r="H20" s="5"/>
      <c r="I20" s="26">
        <v>10.5</v>
      </c>
      <c r="J20" s="44">
        <f t="shared" si="0"/>
        <v>0</v>
      </c>
    </row>
    <row r="21" spans="1:10" x14ac:dyDescent="0.35">
      <c r="A21" s="5" t="s">
        <v>28</v>
      </c>
      <c r="B21" s="25" t="s">
        <v>69</v>
      </c>
      <c r="C21" s="5" t="s">
        <v>38</v>
      </c>
      <c r="D21" s="5"/>
      <c r="E21" s="5" t="s">
        <v>39</v>
      </c>
      <c r="F21" s="5"/>
      <c r="G21" s="5" t="s">
        <v>202</v>
      </c>
      <c r="H21" s="5"/>
      <c r="I21" s="26">
        <v>10.5</v>
      </c>
      <c r="J21" s="44">
        <f t="shared" si="0"/>
        <v>0</v>
      </c>
    </row>
    <row r="22" spans="1:10" x14ac:dyDescent="0.35">
      <c r="A22" s="5" t="s">
        <v>30</v>
      </c>
      <c r="B22" s="25" t="s">
        <v>69</v>
      </c>
      <c r="C22" s="5" t="s">
        <v>40</v>
      </c>
      <c r="D22" s="5"/>
      <c r="E22" s="5" t="s">
        <v>41</v>
      </c>
      <c r="F22" s="5"/>
      <c r="G22" s="5" t="s">
        <v>202</v>
      </c>
      <c r="H22" s="5"/>
      <c r="I22" s="26">
        <v>10.5</v>
      </c>
      <c r="J22" s="44">
        <f t="shared" si="0"/>
        <v>0</v>
      </c>
    </row>
    <row r="23" spans="1:10" x14ac:dyDescent="0.35">
      <c r="A23" s="5" t="s">
        <v>31</v>
      </c>
      <c r="B23" s="25" t="s">
        <v>69</v>
      </c>
      <c r="C23" s="5" t="s">
        <v>42</v>
      </c>
      <c r="D23" s="5"/>
      <c r="E23" s="5" t="s">
        <v>43</v>
      </c>
      <c r="F23" s="5"/>
      <c r="G23" s="5" t="s">
        <v>201</v>
      </c>
      <c r="H23" s="5"/>
      <c r="I23" s="26">
        <v>10.5</v>
      </c>
      <c r="J23" s="44">
        <f t="shared" si="0"/>
        <v>0</v>
      </c>
    </row>
    <row r="24" spans="1:10" x14ac:dyDescent="0.35">
      <c r="A24" s="5" t="s">
        <v>27</v>
      </c>
      <c r="B24" s="23" t="s">
        <v>70</v>
      </c>
      <c r="C24" s="5" t="s">
        <v>46</v>
      </c>
      <c r="D24" s="5"/>
      <c r="E24" s="5" t="s">
        <v>47</v>
      </c>
      <c r="F24" s="5"/>
      <c r="G24" s="5" t="s">
        <v>202</v>
      </c>
      <c r="H24" s="5"/>
      <c r="I24" s="26">
        <v>10.5</v>
      </c>
      <c r="J24" s="44">
        <f t="shared" si="0"/>
        <v>0</v>
      </c>
    </row>
    <row r="25" spans="1:10" x14ac:dyDescent="0.35">
      <c r="A25" s="5" t="s">
        <v>44</v>
      </c>
      <c r="B25" s="23" t="s">
        <v>70</v>
      </c>
      <c r="C25" s="5" t="s">
        <v>48</v>
      </c>
      <c r="D25" s="5"/>
      <c r="E25" s="5" t="s">
        <v>49</v>
      </c>
      <c r="F25" s="5"/>
      <c r="G25" s="5" t="s">
        <v>202</v>
      </c>
      <c r="H25" s="5"/>
      <c r="I25" s="26">
        <v>10.5</v>
      </c>
      <c r="J25" s="44">
        <f t="shared" si="0"/>
        <v>0</v>
      </c>
    </row>
    <row r="26" spans="1:10" x14ac:dyDescent="0.35">
      <c r="A26" s="5" t="s">
        <v>45</v>
      </c>
      <c r="B26" s="23" t="s">
        <v>70</v>
      </c>
      <c r="C26" s="5" t="s">
        <v>50</v>
      </c>
      <c r="D26" s="5"/>
      <c r="E26" s="5" t="s">
        <v>51</v>
      </c>
      <c r="F26" s="5"/>
      <c r="G26" s="5" t="s">
        <v>202</v>
      </c>
      <c r="H26" s="5"/>
      <c r="I26" s="26">
        <v>10.5</v>
      </c>
      <c r="J26" s="44">
        <f t="shared" si="0"/>
        <v>0</v>
      </c>
    </row>
    <row r="27" spans="1:10" x14ac:dyDescent="0.35">
      <c r="A27" s="59" t="s">
        <v>63</v>
      </c>
      <c r="B27" s="60"/>
      <c r="C27" s="60"/>
      <c r="D27" s="60"/>
      <c r="E27" s="60"/>
      <c r="F27" s="60"/>
      <c r="G27" s="60"/>
      <c r="H27" s="60"/>
      <c r="I27" s="60"/>
      <c r="J27" s="60"/>
    </row>
    <row r="28" spans="1:10" s="38" customFormat="1" ht="27" customHeight="1" x14ac:dyDescent="0.3">
      <c r="A28" s="30" t="s">
        <v>53</v>
      </c>
      <c r="B28" s="35" t="s">
        <v>61</v>
      </c>
      <c r="C28" s="30" t="s">
        <v>19</v>
      </c>
      <c r="D28" s="30" t="s">
        <v>20</v>
      </c>
      <c r="E28" s="30" t="s">
        <v>21</v>
      </c>
      <c r="F28" s="30" t="s">
        <v>22</v>
      </c>
      <c r="G28" s="30"/>
      <c r="H28" s="30" t="s">
        <v>5</v>
      </c>
      <c r="I28" s="36" t="s">
        <v>52</v>
      </c>
      <c r="J28" s="30" t="s">
        <v>24</v>
      </c>
    </row>
    <row r="29" spans="1:10" x14ac:dyDescent="0.35">
      <c r="A29" s="5" t="s">
        <v>54</v>
      </c>
      <c r="B29" s="23" t="s">
        <v>71</v>
      </c>
      <c r="C29" s="5" t="s">
        <v>57</v>
      </c>
      <c r="D29" s="5"/>
      <c r="E29" s="5" t="s">
        <v>58</v>
      </c>
      <c r="F29" s="5"/>
      <c r="G29" s="5"/>
      <c r="H29" s="5"/>
      <c r="I29" s="26">
        <v>13</v>
      </c>
      <c r="J29" s="45">
        <f>(D29+F29+H29)*I29</f>
        <v>0</v>
      </c>
    </row>
    <row r="30" spans="1:10" x14ac:dyDescent="0.35">
      <c r="A30" s="5" t="s">
        <v>60</v>
      </c>
      <c r="B30" s="23" t="s">
        <v>71</v>
      </c>
      <c r="C30" s="5" t="s">
        <v>75</v>
      </c>
      <c r="D30" s="5"/>
      <c r="E30" s="5" t="s">
        <v>76</v>
      </c>
      <c r="F30" s="5"/>
      <c r="G30" s="5"/>
      <c r="H30" s="5"/>
      <c r="I30" s="26">
        <v>13</v>
      </c>
      <c r="J30" s="45">
        <f t="shared" ref="J30:J43" si="1">(D30+F30+H30)*I30</f>
        <v>0</v>
      </c>
    </row>
    <row r="31" spans="1:10" x14ac:dyDescent="0.35">
      <c r="A31" s="5" t="s">
        <v>59</v>
      </c>
      <c r="B31" s="23" t="s">
        <v>71</v>
      </c>
      <c r="C31" s="5" t="s">
        <v>77</v>
      </c>
      <c r="D31" s="5"/>
      <c r="E31" s="5" t="s">
        <v>78</v>
      </c>
      <c r="F31" s="5"/>
      <c r="G31" s="5"/>
      <c r="H31" s="5"/>
      <c r="I31" s="26">
        <v>13</v>
      </c>
      <c r="J31" s="45">
        <f t="shared" si="1"/>
        <v>0</v>
      </c>
    </row>
    <row r="32" spans="1:10" x14ac:dyDescent="0.35">
      <c r="A32" s="5" t="s">
        <v>55</v>
      </c>
      <c r="B32" s="23" t="s">
        <v>73</v>
      </c>
      <c r="C32" s="5" t="s">
        <v>79</v>
      </c>
      <c r="D32" s="5"/>
      <c r="E32" s="5" t="s">
        <v>80</v>
      </c>
      <c r="F32" s="5"/>
      <c r="G32" s="5"/>
      <c r="H32" s="5"/>
      <c r="I32" s="26">
        <v>13</v>
      </c>
      <c r="J32" s="45">
        <f t="shared" si="1"/>
        <v>0</v>
      </c>
    </row>
    <row r="33" spans="1:10" x14ac:dyDescent="0.35">
      <c r="A33" s="5" t="s">
        <v>56</v>
      </c>
      <c r="B33" s="23" t="s">
        <v>72</v>
      </c>
      <c r="C33" s="5" t="s">
        <v>81</v>
      </c>
      <c r="D33" s="5"/>
      <c r="E33" s="5" t="s">
        <v>82</v>
      </c>
      <c r="F33" s="5"/>
      <c r="G33" s="5"/>
      <c r="H33" s="5"/>
      <c r="I33" s="26">
        <v>10.5</v>
      </c>
      <c r="J33" s="45">
        <f t="shared" si="1"/>
        <v>0</v>
      </c>
    </row>
    <row r="34" spans="1:10" x14ac:dyDescent="0.35">
      <c r="A34" s="5" t="s">
        <v>64</v>
      </c>
      <c r="B34" s="23" t="s">
        <v>73</v>
      </c>
      <c r="C34" s="5" t="s">
        <v>83</v>
      </c>
      <c r="D34" s="5"/>
      <c r="E34" s="5" t="s">
        <v>84</v>
      </c>
      <c r="F34" s="5"/>
      <c r="G34" s="5"/>
      <c r="H34" s="5"/>
      <c r="I34" s="26">
        <v>14</v>
      </c>
      <c r="J34" s="45">
        <f t="shared" si="1"/>
        <v>0</v>
      </c>
    </row>
    <row r="35" spans="1:10" x14ac:dyDescent="0.35">
      <c r="A35" s="5" t="s">
        <v>66</v>
      </c>
      <c r="B35" s="27" t="s">
        <v>74</v>
      </c>
      <c r="C35" s="5" t="s">
        <v>85</v>
      </c>
      <c r="D35" s="23"/>
      <c r="E35" s="5" t="s">
        <v>86</v>
      </c>
      <c r="F35" s="23"/>
      <c r="G35" s="50"/>
      <c r="H35" s="50"/>
      <c r="I35" s="24">
        <v>13</v>
      </c>
      <c r="J35" s="45">
        <f t="shared" si="1"/>
        <v>0</v>
      </c>
    </row>
    <row r="36" spans="1:10" x14ac:dyDescent="0.35">
      <c r="A36" s="5" t="s">
        <v>67</v>
      </c>
      <c r="B36" s="27" t="s">
        <v>74</v>
      </c>
      <c r="C36" s="5" t="s">
        <v>87</v>
      </c>
      <c r="D36" s="23"/>
      <c r="E36" s="5" t="s">
        <v>88</v>
      </c>
      <c r="F36" s="23"/>
      <c r="G36" s="50"/>
      <c r="H36" s="50"/>
      <c r="I36" s="24">
        <v>13</v>
      </c>
      <c r="J36" s="45">
        <f t="shared" si="1"/>
        <v>0</v>
      </c>
    </row>
    <row r="37" spans="1:10" x14ac:dyDescent="0.35">
      <c r="A37" s="5" t="s">
        <v>65</v>
      </c>
      <c r="B37" s="27" t="s">
        <v>74</v>
      </c>
      <c r="C37" s="5" t="s">
        <v>89</v>
      </c>
      <c r="D37" s="23"/>
      <c r="E37" s="5" t="s">
        <v>90</v>
      </c>
      <c r="F37" s="23"/>
      <c r="G37" s="50"/>
      <c r="H37" s="50"/>
      <c r="I37" s="24">
        <v>13</v>
      </c>
      <c r="J37" s="45">
        <f t="shared" si="1"/>
        <v>0</v>
      </c>
    </row>
    <row r="38" spans="1:10" x14ac:dyDescent="0.35">
      <c r="A38" s="5" t="s">
        <v>68</v>
      </c>
      <c r="B38" s="27" t="s">
        <v>74</v>
      </c>
      <c r="C38" s="5" t="s">
        <v>91</v>
      </c>
      <c r="D38" s="23"/>
      <c r="E38" s="5" t="s">
        <v>92</v>
      </c>
      <c r="F38" s="23"/>
      <c r="G38" s="50"/>
      <c r="H38" s="50"/>
      <c r="I38" s="24">
        <v>13</v>
      </c>
      <c r="J38" s="45">
        <f t="shared" si="1"/>
        <v>0</v>
      </c>
    </row>
    <row r="39" spans="1:10" x14ac:dyDescent="0.35">
      <c r="A39" s="5" t="s">
        <v>203</v>
      </c>
      <c r="B39" s="27" t="s">
        <v>104</v>
      </c>
      <c r="C39" s="5" t="s">
        <v>204</v>
      </c>
      <c r="D39" s="23"/>
      <c r="E39" s="5" t="s">
        <v>205</v>
      </c>
      <c r="F39" s="23"/>
      <c r="G39" s="50"/>
      <c r="H39" s="50"/>
      <c r="I39" s="24">
        <v>14</v>
      </c>
      <c r="J39" s="45">
        <f t="shared" si="1"/>
        <v>0</v>
      </c>
    </row>
    <row r="40" spans="1:10" x14ac:dyDescent="0.35">
      <c r="A40" s="5" t="s">
        <v>215</v>
      </c>
      <c r="B40" s="27" t="s">
        <v>69</v>
      </c>
      <c r="C40" s="5" t="s">
        <v>206</v>
      </c>
      <c r="D40" s="23"/>
      <c r="E40" s="5" t="s">
        <v>207</v>
      </c>
      <c r="F40" s="23"/>
      <c r="G40" s="50"/>
      <c r="H40" s="50"/>
      <c r="I40" s="24">
        <v>14</v>
      </c>
      <c r="J40" s="45">
        <f t="shared" si="1"/>
        <v>0</v>
      </c>
    </row>
    <row r="41" spans="1:10" x14ac:dyDescent="0.35">
      <c r="A41" s="5" t="s">
        <v>213</v>
      </c>
      <c r="B41" s="27" t="s">
        <v>69</v>
      </c>
      <c r="C41" s="5" t="s">
        <v>217</v>
      </c>
      <c r="D41" s="23"/>
      <c r="E41" s="5" t="s">
        <v>218</v>
      </c>
      <c r="F41" s="23"/>
      <c r="G41" s="50"/>
      <c r="H41" s="50"/>
      <c r="I41" s="24">
        <v>14</v>
      </c>
      <c r="J41" s="45">
        <f t="shared" si="1"/>
        <v>0</v>
      </c>
    </row>
    <row r="42" spans="1:10" x14ac:dyDescent="0.35">
      <c r="A42" s="5" t="s">
        <v>214</v>
      </c>
      <c r="B42" s="27" t="s">
        <v>69</v>
      </c>
      <c r="C42" s="5" t="s">
        <v>219</v>
      </c>
      <c r="D42" s="23"/>
      <c r="E42" s="5" t="s">
        <v>220</v>
      </c>
      <c r="F42" s="23"/>
      <c r="G42" s="50"/>
      <c r="H42" s="50"/>
      <c r="I42" s="24">
        <v>14</v>
      </c>
      <c r="J42" s="45">
        <f t="shared" si="1"/>
        <v>0</v>
      </c>
    </row>
    <row r="43" spans="1:10" x14ac:dyDescent="0.35">
      <c r="A43" s="5" t="s">
        <v>216</v>
      </c>
      <c r="B43" s="27" t="s">
        <v>69</v>
      </c>
      <c r="C43" s="5" t="s">
        <v>221</v>
      </c>
      <c r="D43" s="23"/>
      <c r="E43" s="5" t="s">
        <v>222</v>
      </c>
      <c r="F43" s="23"/>
      <c r="G43" s="50"/>
      <c r="H43" s="50"/>
      <c r="I43" s="24">
        <v>14</v>
      </c>
      <c r="J43" s="45">
        <f t="shared" si="1"/>
        <v>0</v>
      </c>
    </row>
    <row r="44" spans="1:10" x14ac:dyDescent="0.35">
      <c r="A44" s="57" t="s">
        <v>165</v>
      </c>
      <c r="B44" s="57"/>
      <c r="C44" s="57"/>
      <c r="D44" s="57"/>
      <c r="E44" s="57"/>
      <c r="F44" s="57"/>
      <c r="G44" s="57"/>
      <c r="H44" s="57"/>
      <c r="I44" s="57"/>
      <c r="J44" s="57"/>
    </row>
    <row r="45" spans="1:10" x14ac:dyDescent="0.35">
      <c r="A45" s="52" t="s">
        <v>170</v>
      </c>
      <c r="B45" s="53"/>
      <c r="C45" s="53"/>
      <c r="D45" s="53"/>
      <c r="E45" s="53"/>
      <c r="F45" s="53"/>
      <c r="G45" s="54"/>
      <c r="H45" s="31" t="s">
        <v>22</v>
      </c>
      <c r="I45" s="32" t="s">
        <v>52</v>
      </c>
      <c r="J45" s="31" t="s">
        <v>24</v>
      </c>
    </row>
    <row r="46" spans="1:10" x14ac:dyDescent="0.35">
      <c r="A46" s="61" t="s">
        <v>189</v>
      </c>
      <c r="B46" s="62"/>
      <c r="C46" s="62"/>
      <c r="D46" s="62"/>
      <c r="E46" s="62"/>
      <c r="F46" s="62"/>
      <c r="G46" s="41" t="s">
        <v>193</v>
      </c>
      <c r="H46" s="33"/>
      <c r="I46" s="34">
        <v>648</v>
      </c>
      <c r="J46" s="43">
        <f>H46*I46</f>
        <v>0</v>
      </c>
    </row>
    <row r="47" spans="1:10" x14ac:dyDescent="0.35">
      <c r="A47" s="61" t="s">
        <v>190</v>
      </c>
      <c r="B47" s="62"/>
      <c r="C47" s="62"/>
      <c r="D47" s="62"/>
      <c r="E47" s="62"/>
      <c r="F47" s="62"/>
      <c r="G47" s="41" t="s">
        <v>188</v>
      </c>
      <c r="H47" s="33"/>
      <c r="I47" s="34">
        <v>486</v>
      </c>
      <c r="J47" s="43">
        <f t="shared" ref="J47:J48" si="2">H47*I47</f>
        <v>0</v>
      </c>
    </row>
    <row r="48" spans="1:10" x14ac:dyDescent="0.35">
      <c r="A48" s="61" t="s">
        <v>191</v>
      </c>
      <c r="B48" s="62"/>
      <c r="C48" s="62"/>
      <c r="D48" s="62"/>
      <c r="E48" s="62"/>
      <c r="F48" s="62"/>
      <c r="G48" s="41" t="s">
        <v>192</v>
      </c>
      <c r="H48" s="33"/>
      <c r="I48" s="34">
        <v>486</v>
      </c>
      <c r="J48" s="43">
        <f t="shared" si="2"/>
        <v>0</v>
      </c>
    </row>
    <row r="49" spans="1:10" s="39" customFormat="1" x14ac:dyDescent="0.35">
      <c r="A49" s="30" t="s">
        <v>53</v>
      </c>
      <c r="B49" s="35" t="s">
        <v>61</v>
      </c>
      <c r="C49" s="30" t="s">
        <v>19</v>
      </c>
      <c r="D49" s="30" t="s">
        <v>20</v>
      </c>
      <c r="E49" s="30" t="s">
        <v>21</v>
      </c>
      <c r="F49" s="30" t="s">
        <v>22</v>
      </c>
      <c r="G49" s="30" t="s">
        <v>23</v>
      </c>
      <c r="H49" s="30" t="s">
        <v>22</v>
      </c>
      <c r="I49" s="36" t="s">
        <v>52</v>
      </c>
      <c r="J49" s="30" t="s">
        <v>24</v>
      </c>
    </row>
    <row r="50" spans="1:10" x14ac:dyDescent="0.35">
      <c r="A50" s="23" t="s">
        <v>93</v>
      </c>
      <c r="B50" s="23" t="s">
        <v>70</v>
      </c>
      <c r="C50" s="23" t="s">
        <v>105</v>
      </c>
      <c r="D50" s="23"/>
      <c r="E50" s="23" t="s">
        <v>106</v>
      </c>
      <c r="F50" s="23"/>
      <c r="G50" s="23" t="s">
        <v>107</v>
      </c>
      <c r="H50" s="23"/>
      <c r="I50" s="24">
        <v>18</v>
      </c>
      <c r="J50" s="45">
        <f>(D50+F50+H50)*I50</f>
        <v>0</v>
      </c>
    </row>
    <row r="51" spans="1:10" x14ac:dyDescent="0.35">
      <c r="A51" s="23" t="s">
        <v>94</v>
      </c>
      <c r="B51" s="23" t="s">
        <v>73</v>
      </c>
      <c r="C51" s="23" t="s">
        <v>108</v>
      </c>
      <c r="D51" s="23"/>
      <c r="E51" s="23" t="s">
        <v>109</v>
      </c>
      <c r="F51" s="23"/>
      <c r="G51" s="23" t="s">
        <v>110</v>
      </c>
      <c r="H51" s="23"/>
      <c r="I51" s="24">
        <v>18</v>
      </c>
      <c r="J51" s="45">
        <f t="shared" ref="J51:J60" si="3">(D51+F51+H51)*I51</f>
        <v>0</v>
      </c>
    </row>
    <row r="52" spans="1:10" x14ac:dyDescent="0.35">
      <c r="A52" s="23" t="s">
        <v>95</v>
      </c>
      <c r="B52" s="23" t="s">
        <v>73</v>
      </c>
      <c r="C52" s="23" t="s">
        <v>111</v>
      </c>
      <c r="D52" s="23"/>
      <c r="E52" s="23" t="s">
        <v>112</v>
      </c>
      <c r="G52" s="23" t="s">
        <v>113</v>
      </c>
      <c r="H52" s="23"/>
      <c r="I52" s="24">
        <v>18</v>
      </c>
      <c r="J52" s="45">
        <f t="shared" si="3"/>
        <v>0</v>
      </c>
    </row>
    <row r="53" spans="1:10" x14ac:dyDescent="0.35">
      <c r="A53" s="23" t="s">
        <v>96</v>
      </c>
      <c r="B53" s="23" t="s">
        <v>69</v>
      </c>
      <c r="C53" s="23" t="s">
        <v>114</v>
      </c>
      <c r="D53" s="23"/>
      <c r="E53" s="23" t="s">
        <v>115</v>
      </c>
      <c r="F53" s="23"/>
      <c r="G53" s="23" t="s">
        <v>116</v>
      </c>
      <c r="H53" s="23"/>
      <c r="I53" s="24">
        <v>18</v>
      </c>
      <c r="J53" s="45">
        <f t="shared" si="3"/>
        <v>0</v>
      </c>
    </row>
    <row r="54" spans="1:10" x14ac:dyDescent="0.35">
      <c r="A54" s="23" t="s">
        <v>97</v>
      </c>
      <c r="B54" s="23" t="s">
        <v>69</v>
      </c>
      <c r="C54" s="23" t="s">
        <v>117</v>
      </c>
      <c r="D54" s="23"/>
      <c r="E54" s="23" t="s">
        <v>118</v>
      </c>
      <c r="F54" s="23"/>
      <c r="G54" s="23" t="s">
        <v>119</v>
      </c>
      <c r="H54" s="23"/>
      <c r="I54" s="24">
        <v>18</v>
      </c>
      <c r="J54" s="45">
        <f t="shared" si="3"/>
        <v>0</v>
      </c>
    </row>
    <row r="55" spans="1:10" x14ac:dyDescent="0.35">
      <c r="A55" s="23" t="s">
        <v>98</v>
      </c>
      <c r="B55" s="23" t="s">
        <v>104</v>
      </c>
      <c r="C55" s="23" t="s">
        <v>120</v>
      </c>
      <c r="D55" s="23"/>
      <c r="E55" s="23" t="s">
        <v>121</v>
      </c>
      <c r="F55" s="23"/>
      <c r="G55" s="23" t="s">
        <v>122</v>
      </c>
      <c r="H55" s="23"/>
      <c r="I55" s="24">
        <v>18</v>
      </c>
      <c r="J55" s="45">
        <f t="shared" si="3"/>
        <v>0</v>
      </c>
    </row>
    <row r="56" spans="1:10" x14ac:dyDescent="0.35">
      <c r="A56" s="23" t="s">
        <v>99</v>
      </c>
      <c r="B56" s="23" t="s">
        <v>104</v>
      </c>
      <c r="C56" s="23" t="s">
        <v>123</v>
      </c>
      <c r="D56" s="23"/>
      <c r="E56" s="23" t="s">
        <v>124</v>
      </c>
      <c r="F56" s="23"/>
      <c r="G56" s="23" t="s">
        <v>125</v>
      </c>
      <c r="H56" s="23"/>
      <c r="I56" s="24">
        <v>18</v>
      </c>
      <c r="J56" s="45">
        <f t="shared" si="3"/>
        <v>0</v>
      </c>
    </row>
    <row r="57" spans="1:10" x14ac:dyDescent="0.35">
      <c r="A57" s="23" t="s">
        <v>100</v>
      </c>
      <c r="B57" s="23" t="s">
        <v>69</v>
      </c>
      <c r="C57" s="23" t="s">
        <v>126</v>
      </c>
      <c r="D57" s="23"/>
      <c r="E57" s="23" t="s">
        <v>127</v>
      </c>
      <c r="F57" s="23"/>
      <c r="G57" s="23" t="s">
        <v>128</v>
      </c>
      <c r="H57" s="23"/>
      <c r="I57" s="24">
        <v>18</v>
      </c>
      <c r="J57" s="45">
        <f t="shared" si="3"/>
        <v>0</v>
      </c>
    </row>
    <row r="58" spans="1:10" x14ac:dyDescent="0.35">
      <c r="A58" s="23" t="s">
        <v>101</v>
      </c>
      <c r="B58" s="23" t="s">
        <v>69</v>
      </c>
      <c r="C58" s="23" t="s">
        <v>129</v>
      </c>
      <c r="D58" s="23"/>
      <c r="E58" s="23" t="s">
        <v>130</v>
      </c>
      <c r="F58" s="23"/>
      <c r="G58" s="23" t="s">
        <v>131</v>
      </c>
      <c r="H58" s="23"/>
      <c r="I58" s="24">
        <v>18</v>
      </c>
      <c r="J58" s="45">
        <f t="shared" si="3"/>
        <v>0</v>
      </c>
    </row>
    <row r="59" spans="1:10" x14ac:dyDescent="0.35">
      <c r="A59" s="23" t="s">
        <v>102</v>
      </c>
      <c r="B59" s="23" t="s">
        <v>70</v>
      </c>
      <c r="C59" s="23" t="s">
        <v>132</v>
      </c>
      <c r="D59" s="23"/>
      <c r="E59" s="23" t="s">
        <v>133</v>
      </c>
      <c r="F59" s="23"/>
      <c r="G59" s="23" t="s">
        <v>134</v>
      </c>
      <c r="H59" s="23"/>
      <c r="I59" s="24">
        <v>18</v>
      </c>
      <c r="J59" s="45">
        <f t="shared" si="3"/>
        <v>0</v>
      </c>
    </row>
    <row r="60" spans="1:10" x14ac:dyDescent="0.35">
      <c r="A60" s="23" t="s">
        <v>103</v>
      </c>
      <c r="B60" s="23" t="s">
        <v>70</v>
      </c>
      <c r="C60" s="23" t="s">
        <v>135</v>
      </c>
      <c r="D60" s="23"/>
      <c r="E60" s="23" t="s">
        <v>136</v>
      </c>
      <c r="F60" s="23"/>
      <c r="G60" s="23" t="s">
        <v>137</v>
      </c>
      <c r="H60" s="23"/>
      <c r="I60" s="24">
        <v>18</v>
      </c>
      <c r="J60" s="45">
        <f t="shared" si="3"/>
        <v>0</v>
      </c>
    </row>
    <row r="61" spans="1:10" x14ac:dyDescent="0.35">
      <c r="A61" s="23" t="s">
        <v>208</v>
      </c>
      <c r="B61" s="23" t="s">
        <v>104</v>
      </c>
      <c r="C61" s="23" t="s">
        <v>209</v>
      </c>
      <c r="D61" s="23"/>
      <c r="E61" s="23" t="s">
        <v>210</v>
      </c>
      <c r="F61" s="23"/>
      <c r="G61" s="23" t="s">
        <v>211</v>
      </c>
      <c r="H61" s="23"/>
      <c r="I61" s="24">
        <v>18</v>
      </c>
      <c r="J61" s="45">
        <f t="shared" ref="J61" si="4">(D61+F61+H61)*I61</f>
        <v>0</v>
      </c>
    </row>
    <row r="62" spans="1:10" x14ac:dyDescent="0.35">
      <c r="A62" s="59" t="s">
        <v>171</v>
      </c>
      <c r="B62" s="60"/>
      <c r="C62" s="60"/>
      <c r="D62" s="60"/>
      <c r="E62" s="60"/>
      <c r="F62" s="60"/>
      <c r="G62" s="60"/>
      <c r="H62" s="60"/>
      <c r="I62" s="60"/>
      <c r="J62" s="60"/>
    </row>
    <row r="63" spans="1:10" x14ac:dyDescent="0.35">
      <c r="A63" s="52" t="s">
        <v>186</v>
      </c>
      <c r="B63" s="53"/>
      <c r="C63" s="53"/>
      <c r="D63" s="53"/>
      <c r="E63" s="53"/>
      <c r="F63" s="53"/>
      <c r="G63" s="54"/>
      <c r="H63" s="31" t="s">
        <v>22</v>
      </c>
      <c r="I63" s="32" t="s">
        <v>52</v>
      </c>
      <c r="J63" s="31" t="s">
        <v>24</v>
      </c>
    </row>
    <row r="64" spans="1:10" x14ac:dyDescent="0.35">
      <c r="A64" s="61" t="s">
        <v>187</v>
      </c>
      <c r="B64" s="62"/>
      <c r="C64" s="62"/>
      <c r="D64" s="62"/>
      <c r="E64" s="62"/>
      <c r="F64" s="62"/>
      <c r="G64" s="41" t="s">
        <v>194</v>
      </c>
      <c r="H64" s="33"/>
      <c r="I64" s="34">
        <v>242</v>
      </c>
      <c r="J64" s="43">
        <f>H64*I64</f>
        <v>0</v>
      </c>
    </row>
    <row r="65" spans="1:10" x14ac:dyDescent="0.35">
      <c r="A65" s="30" t="s">
        <v>53</v>
      </c>
      <c r="B65" s="35" t="s">
        <v>61</v>
      </c>
      <c r="C65" s="30" t="s">
        <v>21</v>
      </c>
      <c r="D65" s="30" t="s">
        <v>20</v>
      </c>
      <c r="E65" s="30" t="s">
        <v>195</v>
      </c>
      <c r="F65" s="30" t="s">
        <v>22</v>
      </c>
      <c r="G65" s="30" t="s">
        <v>5</v>
      </c>
      <c r="I65" s="36" t="s">
        <v>52</v>
      </c>
      <c r="J65" s="30" t="s">
        <v>24</v>
      </c>
    </row>
    <row r="66" spans="1:10" x14ac:dyDescent="0.35">
      <c r="A66" s="5" t="s">
        <v>27</v>
      </c>
      <c r="B66" s="23" t="s">
        <v>69</v>
      </c>
      <c r="C66" s="5" t="s">
        <v>172</v>
      </c>
      <c r="D66" s="5"/>
      <c r="E66" s="5" t="s">
        <v>173</v>
      </c>
      <c r="F66" s="5"/>
      <c r="G66" s="5"/>
      <c r="H66" s="5"/>
      <c r="I66" s="26">
        <v>10.5</v>
      </c>
      <c r="J66" s="45">
        <f>(D66+F66)*I66</f>
        <v>0</v>
      </c>
    </row>
    <row r="67" spans="1:10" x14ac:dyDescent="0.35">
      <c r="A67" s="5" t="s">
        <v>26</v>
      </c>
      <c r="B67" s="23" t="s">
        <v>69</v>
      </c>
      <c r="C67" s="5" t="s">
        <v>174</v>
      </c>
      <c r="D67" s="5"/>
      <c r="E67" s="5" t="s">
        <v>175</v>
      </c>
      <c r="F67" s="5"/>
      <c r="G67" s="5"/>
      <c r="H67" s="5"/>
      <c r="I67" s="26">
        <v>10.5</v>
      </c>
      <c r="J67" s="45">
        <f t="shared" ref="J67:J71" si="5">(D67+F67)*I67</f>
        <v>0</v>
      </c>
    </row>
    <row r="68" spans="1:10" x14ac:dyDescent="0.35">
      <c r="A68" s="5" t="s">
        <v>184</v>
      </c>
      <c r="B68" s="23" t="s">
        <v>69</v>
      </c>
      <c r="C68" s="5" t="s">
        <v>176</v>
      </c>
      <c r="D68" s="5"/>
      <c r="E68" s="5" t="s">
        <v>177</v>
      </c>
      <c r="F68" s="5"/>
      <c r="G68" s="5"/>
      <c r="H68" s="5"/>
      <c r="I68" s="26">
        <v>10.5</v>
      </c>
      <c r="J68" s="45">
        <f t="shared" si="5"/>
        <v>0</v>
      </c>
    </row>
    <row r="69" spans="1:10" s="39" customFormat="1" x14ac:dyDescent="0.35">
      <c r="A69" s="5" t="s">
        <v>27</v>
      </c>
      <c r="B69" s="23" t="s">
        <v>70</v>
      </c>
      <c r="C69" s="5" t="s">
        <v>178</v>
      </c>
      <c r="D69" s="5"/>
      <c r="E69" s="5" t="s">
        <v>179</v>
      </c>
      <c r="F69" s="5"/>
      <c r="G69" s="5"/>
      <c r="H69" s="5"/>
      <c r="I69" s="26">
        <v>10.5</v>
      </c>
      <c r="J69" s="45">
        <f t="shared" si="5"/>
        <v>0</v>
      </c>
    </row>
    <row r="70" spans="1:10" x14ac:dyDescent="0.35">
      <c r="A70" s="5" t="s">
        <v>44</v>
      </c>
      <c r="B70" s="23" t="s">
        <v>70</v>
      </c>
      <c r="C70" s="5" t="s">
        <v>180</v>
      </c>
      <c r="D70" s="5"/>
      <c r="E70" s="5" t="s">
        <v>181</v>
      </c>
      <c r="F70" s="5"/>
      <c r="G70" s="5"/>
      <c r="H70" s="5"/>
      <c r="I70" s="26">
        <v>10.5</v>
      </c>
      <c r="J70" s="45">
        <f t="shared" si="5"/>
        <v>0</v>
      </c>
    </row>
    <row r="71" spans="1:10" x14ac:dyDescent="0.35">
      <c r="A71" s="5" t="s">
        <v>185</v>
      </c>
      <c r="B71" s="23" t="s">
        <v>70</v>
      </c>
      <c r="C71" s="5" t="s">
        <v>182</v>
      </c>
      <c r="D71" s="5"/>
      <c r="E71" s="5" t="s">
        <v>183</v>
      </c>
      <c r="F71" s="5"/>
      <c r="G71" s="5"/>
      <c r="H71" s="5"/>
      <c r="I71" s="26">
        <v>10.5</v>
      </c>
      <c r="J71" s="45">
        <f t="shared" si="5"/>
        <v>0</v>
      </c>
    </row>
    <row r="72" spans="1:10" x14ac:dyDescent="0.35">
      <c r="A72" s="57" t="s">
        <v>138</v>
      </c>
      <c r="B72" s="57"/>
      <c r="C72" s="57"/>
      <c r="D72" s="57"/>
      <c r="E72" s="57"/>
      <c r="F72" s="57"/>
      <c r="G72" s="57"/>
      <c r="H72" s="57"/>
      <c r="I72" s="57"/>
      <c r="J72" s="57"/>
    </row>
    <row r="73" spans="1:10" x14ac:dyDescent="0.35">
      <c r="A73" s="55" t="s">
        <v>140</v>
      </c>
      <c r="B73" s="56"/>
      <c r="C73" s="56"/>
      <c r="D73" s="56"/>
      <c r="E73" s="56"/>
      <c r="F73" s="56"/>
      <c r="G73" s="58"/>
      <c r="H73" s="20" t="s">
        <v>22</v>
      </c>
      <c r="I73" s="21" t="s">
        <v>52</v>
      </c>
      <c r="J73" s="20" t="s">
        <v>24</v>
      </c>
    </row>
    <row r="74" spans="1:10" x14ac:dyDescent="0.35">
      <c r="A74" s="63" t="s">
        <v>139</v>
      </c>
      <c r="B74" s="64"/>
      <c r="C74" s="64"/>
      <c r="D74" s="64"/>
      <c r="E74" s="64"/>
      <c r="F74" s="64"/>
      <c r="G74" s="69"/>
      <c r="H74" s="23"/>
      <c r="I74" s="24">
        <v>5</v>
      </c>
      <c r="J74" s="45">
        <f>H74*I74</f>
        <v>0</v>
      </c>
    </row>
    <row r="75" spans="1:10" x14ac:dyDescent="0.35">
      <c r="A75" s="63" t="s">
        <v>141</v>
      </c>
      <c r="B75" s="64"/>
      <c r="C75" s="64"/>
      <c r="D75" s="64"/>
      <c r="E75" s="64"/>
      <c r="F75" s="64"/>
      <c r="G75" s="69"/>
      <c r="H75" s="23"/>
      <c r="I75" s="24">
        <v>2.5</v>
      </c>
      <c r="J75" s="45">
        <f t="shared" ref="J75:J77" si="6">H75*I75</f>
        <v>0</v>
      </c>
    </row>
    <row r="76" spans="1:10" x14ac:dyDescent="0.35">
      <c r="A76" s="63" t="s">
        <v>142</v>
      </c>
      <c r="B76" s="64"/>
      <c r="C76" s="64"/>
      <c r="D76" s="64"/>
      <c r="E76" s="64"/>
      <c r="F76" s="64"/>
      <c r="G76" s="69"/>
      <c r="H76" s="23"/>
      <c r="I76" s="24">
        <v>3.5</v>
      </c>
      <c r="J76" s="45">
        <f t="shared" si="6"/>
        <v>0</v>
      </c>
    </row>
    <row r="77" spans="1:10" x14ac:dyDescent="0.35">
      <c r="A77" s="63" t="s">
        <v>143</v>
      </c>
      <c r="B77" s="64"/>
      <c r="C77" s="64"/>
      <c r="D77" s="64"/>
      <c r="E77" s="64"/>
      <c r="F77" s="64"/>
      <c r="G77" s="69"/>
      <c r="H77" s="23"/>
      <c r="I77" s="24">
        <v>3.5</v>
      </c>
      <c r="J77" s="45">
        <f t="shared" si="6"/>
        <v>0</v>
      </c>
    </row>
    <row r="78" spans="1:10" x14ac:dyDescent="0.35">
      <c r="A78" s="65" t="s">
        <v>144</v>
      </c>
      <c r="B78" s="66"/>
      <c r="C78" s="66"/>
      <c r="D78" s="66"/>
      <c r="E78" s="66"/>
      <c r="F78" s="66"/>
      <c r="G78" s="66"/>
      <c r="H78" s="66"/>
      <c r="I78" s="66"/>
      <c r="J78" s="67"/>
    </row>
    <row r="79" spans="1:10" x14ac:dyDescent="0.35">
      <c r="A79" s="59" t="s">
        <v>53</v>
      </c>
      <c r="B79" s="68"/>
      <c r="C79" s="30" t="s">
        <v>155</v>
      </c>
      <c r="D79" s="30" t="s">
        <v>20</v>
      </c>
      <c r="E79" s="30" t="s">
        <v>156</v>
      </c>
      <c r="F79" s="30" t="s">
        <v>22</v>
      </c>
      <c r="G79" s="30" t="s">
        <v>157</v>
      </c>
      <c r="H79" s="30" t="s">
        <v>22</v>
      </c>
      <c r="I79" s="36" t="s">
        <v>52</v>
      </c>
      <c r="J79" s="30" t="s">
        <v>24</v>
      </c>
    </row>
    <row r="80" spans="1:10" x14ac:dyDescent="0.35">
      <c r="A80" s="63" t="s">
        <v>145</v>
      </c>
      <c r="B80" s="69"/>
      <c r="C80" s="23" t="s">
        <v>147</v>
      </c>
      <c r="D80" s="23"/>
      <c r="E80" s="23" t="s">
        <v>148</v>
      </c>
      <c r="F80" s="23"/>
      <c r="G80" s="23" t="s">
        <v>149</v>
      </c>
      <c r="H80" s="23"/>
      <c r="I80" s="24">
        <v>12.5</v>
      </c>
      <c r="J80" s="45">
        <f>(D80+F80+H80)*I80</f>
        <v>0</v>
      </c>
    </row>
    <row r="81" spans="1:10" x14ac:dyDescent="0.35">
      <c r="A81" s="63" t="s">
        <v>146</v>
      </c>
      <c r="B81" s="69"/>
      <c r="C81" s="23" t="s">
        <v>150</v>
      </c>
      <c r="D81" s="23"/>
      <c r="E81" s="23" t="s">
        <v>150</v>
      </c>
      <c r="F81" s="23"/>
      <c r="G81" s="23" t="s">
        <v>151</v>
      </c>
      <c r="H81" s="23"/>
      <c r="I81" s="24">
        <v>12.5</v>
      </c>
      <c r="J81" s="45">
        <f t="shared" ref="J81:J82" si="7">(D81+F81+H81)*I81</f>
        <v>0</v>
      </c>
    </row>
    <row r="82" spans="1:10" x14ac:dyDescent="0.35">
      <c r="A82" s="63" t="s">
        <v>158</v>
      </c>
      <c r="B82" s="69"/>
      <c r="C82" s="23" t="s">
        <v>152</v>
      </c>
      <c r="D82" s="23"/>
      <c r="E82" s="23" t="s">
        <v>153</v>
      </c>
      <c r="G82" s="23" t="s">
        <v>154</v>
      </c>
      <c r="H82" s="23"/>
      <c r="I82" s="24">
        <v>12.5</v>
      </c>
      <c r="J82" s="45">
        <f t="shared" si="7"/>
        <v>0</v>
      </c>
    </row>
    <row r="83" spans="1:10" x14ac:dyDescent="0.35">
      <c r="A83" s="57" t="s">
        <v>159</v>
      </c>
      <c r="B83" s="57"/>
      <c r="C83" s="57"/>
      <c r="D83" s="57"/>
      <c r="E83" s="57"/>
      <c r="F83" s="57"/>
      <c r="G83" s="57"/>
      <c r="H83" s="57"/>
      <c r="I83" s="57"/>
      <c r="J83" s="57"/>
    </row>
    <row r="84" spans="1:10" x14ac:dyDescent="0.35">
      <c r="A84" s="55" t="s">
        <v>140</v>
      </c>
      <c r="B84" s="56"/>
      <c r="C84" s="56"/>
      <c r="D84" s="56"/>
      <c r="E84" s="56"/>
      <c r="F84" s="56"/>
      <c r="G84" s="5" t="s">
        <v>160</v>
      </c>
      <c r="H84" s="20" t="s">
        <v>22</v>
      </c>
      <c r="I84" s="21" t="s">
        <v>52</v>
      </c>
      <c r="J84" s="20" t="s">
        <v>24</v>
      </c>
    </row>
    <row r="85" spans="1:10" x14ac:dyDescent="0.35">
      <c r="A85" s="61" t="s">
        <v>166</v>
      </c>
      <c r="B85" s="62"/>
      <c r="C85" s="62"/>
      <c r="D85" s="62"/>
      <c r="E85" s="62"/>
      <c r="F85" s="62"/>
      <c r="G85" s="41" t="s">
        <v>212</v>
      </c>
      <c r="H85" s="33"/>
      <c r="I85" s="34">
        <v>168</v>
      </c>
      <c r="J85" s="43">
        <f>H85*I85</f>
        <v>0</v>
      </c>
    </row>
    <row r="86" spans="1:10" x14ac:dyDescent="0.35">
      <c r="A86" s="63" t="s">
        <v>163</v>
      </c>
      <c r="B86" s="64"/>
      <c r="C86" s="64"/>
      <c r="D86" s="64"/>
      <c r="E86" s="64"/>
      <c r="F86" s="64"/>
      <c r="G86" s="28" t="s">
        <v>162</v>
      </c>
      <c r="H86" s="23"/>
      <c r="I86" s="24">
        <v>14</v>
      </c>
      <c r="J86" s="43">
        <f t="shared" ref="J86:J87" si="8">H86*I86</f>
        <v>0</v>
      </c>
    </row>
    <row r="87" spans="1:10" x14ac:dyDescent="0.35">
      <c r="A87" s="63" t="s">
        <v>164</v>
      </c>
      <c r="B87" s="64"/>
      <c r="C87" s="64"/>
      <c r="D87" s="64"/>
      <c r="E87" s="64"/>
      <c r="F87" s="64"/>
      <c r="G87" s="28" t="s">
        <v>161</v>
      </c>
      <c r="H87" s="23"/>
      <c r="I87" s="24">
        <v>14</v>
      </c>
      <c r="J87" s="43">
        <f t="shared" si="8"/>
        <v>0</v>
      </c>
    </row>
    <row r="88" spans="1:10" x14ac:dyDescent="0.35">
      <c r="A88" s="40"/>
      <c r="B88" s="40"/>
      <c r="C88" s="40"/>
      <c r="D88" s="40"/>
      <c r="E88" s="40"/>
      <c r="F88" s="40"/>
      <c r="G88" s="42"/>
      <c r="H88" s="48"/>
      <c r="I88" s="49"/>
      <c r="J88" s="33"/>
    </row>
    <row r="89" spans="1:10" ht="21" x14ac:dyDescent="0.35">
      <c r="A89" s="46" t="s">
        <v>198</v>
      </c>
      <c r="B89" s="47"/>
      <c r="C89" s="47"/>
      <c r="D89" s="47"/>
      <c r="E89" s="47"/>
      <c r="F89" s="47"/>
      <c r="G89" s="47"/>
      <c r="H89" s="47"/>
      <c r="I89" s="47"/>
      <c r="J89" s="51">
        <f>J15+J16+J18+J19+J20+J21+J22+J23+J24+J25+J26+J29+J30+J31+J32+J33+J34+J35+J36+J37+J38+J39+J40+J41+J42+J43+J46+J47+J48+J50+J51+J52+J53+J54+J55+J56+J57+J58+J59+J60+J61+J64+J66+J66+J67+J68+J69+J70+J71+J74+J75+J76+J77+J80+J81+J82+J85+J86+J87</f>
        <v>0</v>
      </c>
    </row>
  </sheetData>
  <mergeCells count="56">
    <mergeCell ref="A13:J13"/>
    <mergeCell ref="G9:J9"/>
    <mergeCell ref="G10:J10"/>
    <mergeCell ref="A10:D10"/>
    <mergeCell ref="B11:D11"/>
    <mergeCell ref="B12:D12"/>
    <mergeCell ref="E10:F10"/>
    <mergeCell ref="E9:F9"/>
    <mergeCell ref="F11:J11"/>
    <mergeCell ref="G7:J7"/>
    <mergeCell ref="G8:J8"/>
    <mergeCell ref="B7:D7"/>
    <mergeCell ref="A8:D8"/>
    <mergeCell ref="B9:D9"/>
    <mergeCell ref="E7:F7"/>
    <mergeCell ref="E8:F8"/>
    <mergeCell ref="E5:F5"/>
    <mergeCell ref="E6:F6"/>
    <mergeCell ref="B5:D5"/>
    <mergeCell ref="B6:D6"/>
    <mergeCell ref="A1:C1"/>
    <mergeCell ref="E4:F4"/>
    <mergeCell ref="E2:J2"/>
    <mergeCell ref="H1:J1"/>
    <mergeCell ref="B4:D4"/>
    <mergeCell ref="G4:J4"/>
    <mergeCell ref="G5:J5"/>
    <mergeCell ref="G6:J6"/>
    <mergeCell ref="A86:F86"/>
    <mergeCell ref="A87:F87"/>
    <mergeCell ref="A85:F85"/>
    <mergeCell ref="A46:F46"/>
    <mergeCell ref="A47:F47"/>
    <mergeCell ref="A48:F48"/>
    <mergeCell ref="A78:J78"/>
    <mergeCell ref="A79:B79"/>
    <mergeCell ref="A80:B80"/>
    <mergeCell ref="A81:B81"/>
    <mergeCell ref="A82:B82"/>
    <mergeCell ref="A83:J83"/>
    <mergeCell ref="A74:G74"/>
    <mergeCell ref="A75:G75"/>
    <mergeCell ref="A76:G76"/>
    <mergeCell ref="A77:G77"/>
    <mergeCell ref="A14:G14"/>
    <mergeCell ref="A84:F84"/>
    <mergeCell ref="A44:J44"/>
    <mergeCell ref="A72:J72"/>
    <mergeCell ref="A73:G73"/>
    <mergeCell ref="A27:J27"/>
    <mergeCell ref="A62:J62"/>
    <mergeCell ref="A45:G45"/>
    <mergeCell ref="A63:G63"/>
    <mergeCell ref="A64:F64"/>
    <mergeCell ref="A15:F15"/>
    <mergeCell ref="A16:F16"/>
  </mergeCells>
  <phoneticPr fontId="5" type="noConversion"/>
  <hyperlinks>
    <hyperlink ref="B6" r:id="rId1" display="helrichfamilyeyecare@gmail.com" xr:uid="{45DF26E6-970F-4988-9E35-C9FB97AB1C5E}"/>
  </hyperlinks>
  <pageMargins left="0.7" right="0.7" top="0.75" bottom="0.75" header="0.3" footer="0.3"/>
  <pageSetup scale="4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 Busroe</dc:creator>
  <cp:lastModifiedBy>Wes Busroe</cp:lastModifiedBy>
  <cp:lastPrinted>2022-03-10T17:33:46Z</cp:lastPrinted>
  <dcterms:created xsi:type="dcterms:W3CDTF">2022-03-10T16:56:24Z</dcterms:created>
  <dcterms:modified xsi:type="dcterms:W3CDTF">2022-05-02T18:17:01Z</dcterms:modified>
</cp:coreProperties>
</file>